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5">
      <text>
        <t xml:space="preserve">I want this to be changable but nothing else in this box
	-Jaren Barnes</t>
      </text>
    </comment>
  </commentList>
</comments>
</file>

<file path=xl/sharedStrings.xml><?xml version="1.0" encoding="utf-8"?>
<sst xmlns="http://schemas.openxmlformats.org/spreadsheetml/2006/main" count="29" uniqueCount="24">
  <si>
    <t>Address</t>
  </si>
  <si>
    <t>Square Footage</t>
  </si>
  <si>
    <t>Bed/Bath</t>
  </si>
  <si>
    <t>Style</t>
  </si>
  <si>
    <t>Sold Price</t>
  </si>
  <si>
    <t>1913 Orange St
Indianapolis, IN 46203</t>
  </si>
  <si>
    <t>1 story</t>
  </si>
  <si>
    <t>Comp 1</t>
  </si>
  <si>
    <t>571 Leeds Ave
Indianapolis, IN 46203</t>
  </si>
  <si>
    <t>Comp 2</t>
  </si>
  <si>
    <t>1605 E Bradbury Ave
Indianapolis, IN 46203</t>
  </si>
  <si>
    <t>Comp 3</t>
  </si>
  <si>
    <t>2042 Reformers Ave
Indianapolis, IN 46203</t>
  </si>
  <si>
    <t>Comp 4</t>
  </si>
  <si>
    <t>1857 Churchman Ave
Indianapolis, IN 46203</t>
  </si>
  <si>
    <t>Comp 5</t>
  </si>
  <si>
    <t>2524 E Kelly St
Indianapolis, IN 46203</t>
  </si>
  <si>
    <t>Average Square Footage:</t>
  </si>
  <si>
    <t>Average Price:</t>
  </si>
  <si>
    <t>Average Price Per Square Foot:</t>
  </si>
  <si>
    <t xml:space="preserve"> Gross Market Value:</t>
  </si>
  <si>
    <t>Buffer Percentage:</t>
  </si>
  <si>
    <t>Amount to Reduce:</t>
  </si>
  <si>
    <t>True ARV: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</si>
</sst>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&quot;$&quot;#,##0"/>
    <numFmt numFmtId="166" formatCode="&quot;$&quot;#,##0.00"/>
  </numFmts>
  <fonts count="5">
    <font>
      <sz val="10.0"/>
      <color rgb="FF000000"/>
      <name val="Arial"/>
    </font>
    <font/>
    <font>
      <b/>
      <color rgb="FFFFFFFF"/>
    </font>
    <font>
      <b/>
      <color rgb="FF444444"/>
      <name val="Gotham"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1" fillId="3" fontId="1" numFmtId="3" xfId="0" applyAlignment="1" applyBorder="1" applyFont="1" applyNumberFormat="1">
      <alignment horizontal="center" readingOrder="0"/>
    </xf>
    <xf borderId="1" fillId="3" fontId="1" numFmtId="164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1" numFmtId="3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3" xfId="0" applyAlignment="1" applyFont="1" applyNumberFormat="1">
      <alignment horizontal="center" readingOrder="0"/>
    </xf>
    <xf borderId="1" fillId="2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3" xfId="0" applyAlignment="1" applyBorder="1" applyFont="1" applyNumberForma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1" fillId="4" fontId="3" numFmtId="3" xfId="0" applyAlignment="1" applyBorder="1" applyFill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1" fillId="0" fontId="1" numFmtId="0" xfId="0" applyAlignment="1" applyBorder="1" applyFont="1">
      <alignment horizontal="center"/>
    </xf>
    <xf borderId="1" fillId="0" fontId="1" numFmtId="166" xfId="0" applyAlignment="1" applyBorder="1" applyFont="1" applyNumberFormat="1">
      <alignment horizontal="center"/>
    </xf>
    <xf borderId="1" fillId="5" fontId="1" numFmtId="10" xfId="0" applyAlignment="1" applyBorder="1" applyFill="1" applyFont="1" applyNumberFormat="1">
      <alignment horizontal="center" readingOrder="0"/>
    </xf>
    <xf borderId="1" fillId="3" fontId="4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5.71"/>
    <col customWidth="1" min="3" max="3" width="30.71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5</v>
      </c>
      <c r="C2" s="4">
        <v>930.0</v>
      </c>
      <c r="D2" s="5">
        <v>43160.0</v>
      </c>
      <c r="E2" s="3" t="s">
        <v>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6"/>
      <c r="C3" s="7"/>
      <c r="D3" s="8"/>
      <c r="E3" s="6"/>
      <c r="F3" s="1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0" t="s">
        <v>7</v>
      </c>
      <c r="B4" s="11" t="s">
        <v>8</v>
      </c>
      <c r="C4" s="12">
        <v>1035.0</v>
      </c>
      <c r="D4" s="13">
        <v>43161.0</v>
      </c>
      <c r="E4" s="11" t="s">
        <v>6</v>
      </c>
      <c r="F4" s="14">
        <v>29125.0</v>
      </c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0" t="s">
        <v>9</v>
      </c>
      <c r="B5" s="11" t="s">
        <v>10</v>
      </c>
      <c r="C5" s="12">
        <v>868.0</v>
      </c>
      <c r="D5" s="13">
        <v>43160.0</v>
      </c>
      <c r="E5" s="11" t="s">
        <v>6</v>
      </c>
      <c r="F5" s="12">
        <v>39845.0</v>
      </c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11</v>
      </c>
      <c r="B6" s="11" t="s">
        <v>12</v>
      </c>
      <c r="C6" s="12">
        <v>875.0</v>
      </c>
      <c r="D6" s="13">
        <v>43160.0</v>
      </c>
      <c r="E6" s="11" t="s">
        <v>6</v>
      </c>
      <c r="F6" s="12">
        <v>49525.0</v>
      </c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13</v>
      </c>
      <c r="B7" s="11" t="s">
        <v>14</v>
      </c>
      <c r="C7" s="12">
        <v>960.0</v>
      </c>
      <c r="D7" s="13">
        <v>43160.0</v>
      </c>
      <c r="E7" s="11" t="s">
        <v>6</v>
      </c>
      <c r="F7" s="12">
        <v>62900.0</v>
      </c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15</v>
      </c>
      <c r="B8" s="11" t="s">
        <v>16</v>
      </c>
      <c r="C8" s="12">
        <v>1172.0</v>
      </c>
      <c r="D8" s="13">
        <v>43160.0</v>
      </c>
      <c r="E8" s="11" t="s">
        <v>6</v>
      </c>
      <c r="F8" s="12">
        <v>69521.0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D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C11" s="10" t="s">
        <v>17</v>
      </c>
      <c r="D11" s="16">
        <f>sum(C4:C8)/5</f>
        <v>982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C12" s="10" t="s">
        <v>18</v>
      </c>
      <c r="D12" s="17">
        <f>sum(F4:F8)/5</f>
        <v>50183.2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C13" s="10" t="s">
        <v>19</v>
      </c>
      <c r="D13" s="17">
        <f>D12/D11</f>
        <v>51.10305499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C14" s="10" t="s">
        <v>20</v>
      </c>
      <c r="D14" s="17">
        <f>(C2*D13)</f>
        <v>47525.84114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C15" s="10" t="s">
        <v>21</v>
      </c>
      <c r="D15" s="18">
        <v>0.1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C16" s="10" t="s">
        <v>22</v>
      </c>
      <c r="D16" s="17">
        <f>sum(D14*D15)</f>
        <v>4752.584114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C17" s="10" t="s">
        <v>23</v>
      </c>
      <c r="D17" s="19">
        <f>D14-D16</f>
        <v>42773.25703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rawing r:id="rId2"/>
  <legacyDrawing r:id="rId3"/>
</worksheet>
</file>